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<sst xmlns="http://schemas.openxmlformats.org/spreadsheetml/2006/main" count="114" uniqueCount="110">
  <si>
    <t>2017年全省广播电视公共服务专项补助资金安排表</t>
  </si>
  <si>
    <t>单位：万元</t>
  </si>
  <si>
    <t>市、县（区）名称</t>
  </si>
  <si>
    <t>补助金额</t>
  </si>
  <si>
    <t>其中：</t>
  </si>
  <si>
    <t xml:space="preserve">备　　注                                                 </t>
  </si>
  <si>
    <t>运行维护经费</t>
  </si>
  <si>
    <t>公益事业经费</t>
  </si>
  <si>
    <t>合计</t>
  </si>
  <si>
    <t>福州市</t>
  </si>
  <si>
    <t>福州市本级</t>
  </si>
  <si>
    <t>其中市属高山无线发射台1座补助0.50万元。</t>
  </si>
  <si>
    <t>仓山区</t>
  </si>
  <si>
    <t>晋安区</t>
  </si>
  <si>
    <t>马尾区</t>
  </si>
  <si>
    <t>福清</t>
  </si>
  <si>
    <t>长乐</t>
  </si>
  <si>
    <t>闽候</t>
  </si>
  <si>
    <t>闽清</t>
  </si>
  <si>
    <t>永泰</t>
  </si>
  <si>
    <t>连江</t>
  </si>
  <si>
    <t>罗源</t>
  </si>
  <si>
    <t>莆田市：</t>
  </si>
  <si>
    <t>莆田市本级</t>
  </si>
  <si>
    <t>荔城区</t>
  </si>
  <si>
    <t>仙游县</t>
  </si>
  <si>
    <t>城厢区</t>
  </si>
  <si>
    <t>涵江区</t>
  </si>
  <si>
    <t>秀屿区</t>
  </si>
  <si>
    <t>湄洲岛</t>
  </si>
  <si>
    <t>北岸管委会</t>
  </si>
  <si>
    <t>三明市</t>
  </si>
  <si>
    <t>三明市本级</t>
  </si>
  <si>
    <t>其中市属高山无线发射台2座补助1.64万元。</t>
  </si>
  <si>
    <t>梅列区</t>
  </si>
  <si>
    <t>三元区</t>
  </si>
  <si>
    <t>永安</t>
  </si>
  <si>
    <t>将乐</t>
  </si>
  <si>
    <t>其中，综治挂钩工作经费10万元。</t>
  </si>
  <si>
    <t>泰宁</t>
  </si>
  <si>
    <t>尤溪</t>
  </si>
  <si>
    <t>宁化</t>
  </si>
  <si>
    <t>建宁</t>
  </si>
  <si>
    <t>沙县</t>
  </si>
  <si>
    <t>大田</t>
  </si>
  <si>
    <t>明溪</t>
  </si>
  <si>
    <t>清流</t>
  </si>
  <si>
    <t>泉州市</t>
  </si>
  <si>
    <t>泉州市本级</t>
  </si>
  <si>
    <t>鲤城区</t>
  </si>
  <si>
    <t>泉港区</t>
  </si>
  <si>
    <t>洛江区</t>
  </si>
  <si>
    <t>台商区</t>
  </si>
  <si>
    <t>石狮市</t>
  </si>
  <si>
    <t>晋江市</t>
  </si>
  <si>
    <t>惠安县</t>
  </si>
  <si>
    <t>南安县</t>
  </si>
  <si>
    <t>安溪县</t>
  </si>
  <si>
    <t>永春县</t>
  </si>
  <si>
    <t>德化县</t>
  </si>
  <si>
    <t>漳州市</t>
  </si>
  <si>
    <t>其中市属高山无线发射台3座补助1.50万元。</t>
  </si>
  <si>
    <t>漳州市本级</t>
  </si>
  <si>
    <t>龙文区</t>
  </si>
  <si>
    <t>芗城区</t>
  </si>
  <si>
    <t>常山开发区</t>
  </si>
  <si>
    <t>龙海</t>
  </si>
  <si>
    <t>云霄县</t>
  </si>
  <si>
    <t>其中，下河乡外龙村发展项目补助10万元。</t>
  </si>
  <si>
    <t>漳浦县</t>
  </si>
  <si>
    <t>东山县</t>
  </si>
  <si>
    <t>诏安县</t>
  </si>
  <si>
    <t>平和县</t>
  </si>
  <si>
    <t>南靖县</t>
  </si>
  <si>
    <t>长泰县</t>
  </si>
  <si>
    <t>华安县</t>
  </si>
  <si>
    <t>南平市</t>
  </si>
  <si>
    <t>南平市本级</t>
  </si>
  <si>
    <t>延平区</t>
  </si>
  <si>
    <t>武夷山市</t>
  </si>
  <si>
    <t>建瓯市</t>
  </si>
  <si>
    <t>建阳市</t>
  </si>
  <si>
    <t xml:space="preserve">邵武市  </t>
  </si>
  <si>
    <t>顺昌县</t>
  </si>
  <si>
    <t>浦城县</t>
  </si>
  <si>
    <t>光泽县</t>
  </si>
  <si>
    <t>松溪县</t>
  </si>
  <si>
    <t>政和县</t>
  </si>
  <si>
    <t>宁德市</t>
  </si>
  <si>
    <t>宁德市本级</t>
  </si>
  <si>
    <t>蕉城区</t>
  </si>
  <si>
    <t>福鼎市</t>
  </si>
  <si>
    <t>柘荣县</t>
  </si>
  <si>
    <t>福安市</t>
  </si>
  <si>
    <t>周宁县</t>
  </si>
  <si>
    <t>寿宁县</t>
  </si>
  <si>
    <t>古田县</t>
  </si>
  <si>
    <t>屏南县</t>
  </si>
  <si>
    <t>其中，代溪镇官岭村发展项目补助经费10万元。</t>
  </si>
  <si>
    <t>霞浦县</t>
  </si>
  <si>
    <t>龙岩市</t>
  </si>
  <si>
    <t>龙岩市本级</t>
  </si>
  <si>
    <t>新罗区</t>
  </si>
  <si>
    <t>连城县</t>
  </si>
  <si>
    <t>长汀县</t>
  </si>
  <si>
    <t>上杭县</t>
  </si>
  <si>
    <t>永定县</t>
  </si>
  <si>
    <t>武平县</t>
  </si>
  <si>
    <t>漳平市</t>
  </si>
  <si>
    <t>平潭综合实验区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</si>
</sst>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31" fontId="0" fillId="0" borderId="9" xfId="63" applyNumberFormat="1" applyFont="1" applyBorder="1" applyAlignment="1">
      <alignment horizontal="center" vertical="center" wrapText="1"/>
      <protection/>
    </xf>
    <xf numFmtId="31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Alignment="1">
      <alignment horizontal="right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176" fontId="3" fillId="0" borderId="14" xfId="63" applyNumberFormat="1" applyFont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176" fontId="3" fillId="0" borderId="13" xfId="63" applyNumberFormat="1" applyFont="1" applyBorder="1" applyAlignment="1">
      <alignment horizontal="right" vertical="center" wrapText="1"/>
      <protection/>
    </xf>
    <xf numFmtId="176" fontId="3" fillId="0" borderId="13" xfId="63" applyNumberFormat="1" applyFont="1" applyFill="1" applyBorder="1" applyAlignment="1">
      <alignment horizontal="right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176" fontId="4" fillId="0" borderId="13" xfId="63" applyNumberFormat="1" applyFont="1" applyBorder="1" applyAlignment="1">
      <alignment horizontal="right" vertical="center" wrapText="1"/>
      <protection/>
    </xf>
    <xf numFmtId="176" fontId="4" fillId="0" borderId="13" xfId="63" applyNumberFormat="1" applyFont="1" applyFill="1" applyBorder="1" applyAlignment="1">
      <alignment horizontal="right" vertical="center" wrapText="1"/>
      <protection/>
    </xf>
    <xf numFmtId="0" fontId="4" fillId="0" borderId="13" xfId="63" applyFont="1" applyBorder="1" applyAlignment="1">
      <alignment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176" fontId="5" fillId="0" borderId="13" xfId="63" applyNumberFormat="1" applyFont="1" applyBorder="1" applyAlignment="1">
      <alignment horizontal="right" vertical="center" wrapText="1"/>
      <protection/>
    </xf>
    <xf numFmtId="176" fontId="0" fillId="0" borderId="13" xfId="63" applyNumberFormat="1" applyFont="1" applyFill="1" applyBorder="1" applyAlignment="1">
      <alignment horizontal="right" vertical="center" wrapText="1"/>
      <protection/>
    </xf>
    <xf numFmtId="176" fontId="0" fillId="0" borderId="13" xfId="63" applyNumberFormat="1" applyFont="1" applyBorder="1" applyAlignment="1">
      <alignment horizontal="right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7" fillId="0" borderId="13" xfId="64" applyFont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0" fontId="8" fillId="0" borderId="13" xfId="63" applyFont="1" applyBorder="1" applyAlignment="1">
      <alignment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176" fontId="1" fillId="0" borderId="13" xfId="63" applyNumberFormat="1" applyFont="1" applyFill="1" applyBorder="1" applyAlignment="1">
      <alignment horizontal="right" vertical="center" wrapText="1"/>
      <protection/>
    </xf>
    <xf numFmtId="176" fontId="1" fillId="0" borderId="13" xfId="63" applyNumberFormat="1" applyFont="1" applyBorder="1" applyAlignment="1">
      <alignment horizontal="right" vertical="center" wrapText="1"/>
      <protection/>
    </xf>
    <xf numFmtId="0" fontId="9" fillId="0" borderId="13" xfId="63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05年受灾补助情况表（讨论稿）_081020补助草稿" xfId="63"/>
    <cellStyle name="常规_20户以下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23">
      <selection activeCell="A102" sqref="A102"/>
    </sheetView>
  </sheetViews>
  <sheetFormatPr defaultColWidth="9.00390625" defaultRowHeight="28.5" customHeight="1"/>
  <cols>
    <col min="1" max="1" width="17.25390625" style="2" customWidth="1"/>
    <col min="2" max="2" width="15.875" style="3" customWidth="1"/>
    <col min="3" max="3" width="14.125" style="0" customWidth="1"/>
    <col min="4" max="4" width="14.00390625" style="0" customWidth="1"/>
    <col min="5" max="5" width="28.75390625" style="0" customWidth="1"/>
  </cols>
  <sheetData>
    <row r="1" spans="1:5" ht="28.5" customHeight="1">
      <c r="A1" s="4" t="s">
        <v>0</v>
      </c>
      <c r="B1" s="4"/>
      <c r="C1" s="5"/>
      <c r="D1" s="4"/>
      <c r="E1" s="4"/>
    </row>
    <row r="2" spans="1:5" ht="28.5" customHeight="1">
      <c r="A2" s="6"/>
      <c r="B2" s="7"/>
      <c r="C2" s="8"/>
      <c r="D2" s="7"/>
      <c r="E2" s="9" t="s">
        <v>1</v>
      </c>
    </row>
    <row r="3" spans="1:5" ht="28.5" customHeight="1">
      <c r="A3" s="10" t="s">
        <v>2</v>
      </c>
      <c r="B3" s="11" t="s">
        <v>3</v>
      </c>
      <c r="C3" s="12" t="s">
        <v>4</v>
      </c>
      <c r="D3" s="13"/>
      <c r="E3" s="14" t="s">
        <v>5</v>
      </c>
    </row>
    <row r="4" spans="1:5" ht="28.5" customHeight="1">
      <c r="A4" s="15"/>
      <c r="B4" s="16"/>
      <c r="C4" s="17" t="s">
        <v>6</v>
      </c>
      <c r="D4" s="18" t="s">
        <v>7</v>
      </c>
      <c r="E4" s="14"/>
    </row>
    <row r="5" spans="1:5" ht="28.5" customHeight="1">
      <c r="A5" s="19" t="s">
        <v>8</v>
      </c>
      <c r="B5" s="20">
        <f>SUM(B6,B18,B27,B41,B54,B68,B80,B91,B100)</f>
        <v>900.003</v>
      </c>
      <c r="C5" s="21">
        <f>SUM(C6,C18,C27,C41,C54,C68,C80,C91,C100)</f>
        <v>434.003</v>
      </c>
      <c r="D5" s="21">
        <f>SUM(D6,D18,D27,D41,D54,D68,D80,D91,D100)</f>
        <v>466</v>
      </c>
      <c r="E5" s="14"/>
    </row>
    <row r="6" spans="1:5" ht="28.5" customHeight="1">
      <c r="A6" s="22" t="s">
        <v>9</v>
      </c>
      <c r="B6" s="23">
        <f>SUM(B7:B17)</f>
        <v>160.492</v>
      </c>
      <c r="C6" s="24">
        <f>SUM(C7:C17)</f>
        <v>84.49199999999999</v>
      </c>
      <c r="D6" s="23">
        <f>SUM(D7:D17)</f>
        <v>76</v>
      </c>
      <c r="E6" s="25"/>
    </row>
    <row r="7" spans="1:5" ht="28.5" customHeight="1">
      <c r="A7" s="26" t="s">
        <v>10</v>
      </c>
      <c r="B7" s="27">
        <f>C7+D7</f>
        <v>5.5</v>
      </c>
      <c r="C7" s="28">
        <v>0.5</v>
      </c>
      <c r="D7" s="29">
        <v>5</v>
      </c>
      <c r="E7" s="30" t="s">
        <v>11</v>
      </c>
    </row>
    <row r="8" spans="1:5" ht="28.5" customHeight="1">
      <c r="A8" s="26" t="s">
        <v>12</v>
      </c>
      <c r="B8" s="27">
        <f aca="true" t="shared" si="0" ref="B8:B18">C8+D8</f>
        <v>0.153</v>
      </c>
      <c r="C8" s="28">
        <v>0.153</v>
      </c>
      <c r="D8" s="29"/>
      <c r="E8" s="30"/>
    </row>
    <row r="9" spans="1:5" ht="28.5" customHeight="1">
      <c r="A9" s="26" t="s">
        <v>13</v>
      </c>
      <c r="B9" s="27">
        <f t="shared" si="0"/>
        <v>5.532</v>
      </c>
      <c r="C9" s="28">
        <v>5.532</v>
      </c>
      <c r="D9" s="29"/>
      <c r="E9" s="30"/>
    </row>
    <row r="10" spans="1:5" ht="28.5" customHeight="1">
      <c r="A10" s="26" t="s">
        <v>14</v>
      </c>
      <c r="B10" s="27">
        <f t="shared" si="0"/>
        <v>6.173</v>
      </c>
      <c r="C10" s="28">
        <v>0.173</v>
      </c>
      <c r="D10" s="29">
        <v>6</v>
      </c>
      <c r="E10" s="30"/>
    </row>
    <row r="11" spans="1:5" ht="28.5" customHeight="1">
      <c r="A11" s="26" t="s">
        <v>15</v>
      </c>
      <c r="B11" s="27">
        <f t="shared" si="0"/>
        <v>2.4275</v>
      </c>
      <c r="C11" s="28">
        <v>2.4275</v>
      </c>
      <c r="D11" s="29"/>
      <c r="E11" s="30"/>
    </row>
    <row r="12" spans="1:5" ht="28.5" customHeight="1">
      <c r="A12" s="26" t="s">
        <v>16</v>
      </c>
      <c r="B12" s="27">
        <f t="shared" si="0"/>
        <v>11.251</v>
      </c>
      <c r="C12" s="28">
        <v>1.251</v>
      </c>
      <c r="D12" s="29">
        <v>10</v>
      </c>
      <c r="E12" s="30"/>
    </row>
    <row r="13" spans="1:5" ht="28.5" customHeight="1">
      <c r="A13" s="26" t="s">
        <v>17</v>
      </c>
      <c r="B13" s="27">
        <f t="shared" si="0"/>
        <v>29.119</v>
      </c>
      <c r="C13" s="28">
        <v>19.119</v>
      </c>
      <c r="D13" s="29">
        <v>10</v>
      </c>
      <c r="E13" s="30"/>
    </row>
    <row r="14" spans="1:5" ht="28.5" customHeight="1">
      <c r="A14" s="26" t="s">
        <v>18</v>
      </c>
      <c r="B14" s="27">
        <f t="shared" si="0"/>
        <v>31.8825</v>
      </c>
      <c r="C14" s="28">
        <v>11.8825</v>
      </c>
      <c r="D14" s="29">
        <v>20</v>
      </c>
      <c r="E14" s="30"/>
    </row>
    <row r="15" spans="1:5" ht="28.5" customHeight="1">
      <c r="A15" s="26" t="s">
        <v>19</v>
      </c>
      <c r="B15" s="27">
        <f t="shared" si="0"/>
        <v>44.7845</v>
      </c>
      <c r="C15" s="28">
        <v>29.7845</v>
      </c>
      <c r="D15" s="29">
        <v>15</v>
      </c>
      <c r="E15" s="30"/>
    </row>
    <row r="16" spans="1:5" ht="28.5" customHeight="1">
      <c r="A16" s="26" t="s">
        <v>20</v>
      </c>
      <c r="B16" s="27">
        <f t="shared" si="0"/>
        <v>3.203</v>
      </c>
      <c r="C16" s="28">
        <v>3.203</v>
      </c>
      <c r="D16" s="29"/>
      <c r="E16" s="30"/>
    </row>
    <row r="17" spans="1:5" ht="28.5" customHeight="1">
      <c r="A17" s="26" t="s">
        <v>21</v>
      </c>
      <c r="B17" s="27">
        <f t="shared" si="0"/>
        <v>20.4665</v>
      </c>
      <c r="C17" s="28">
        <v>10.4665</v>
      </c>
      <c r="D17" s="29">
        <v>10</v>
      </c>
      <c r="E17" s="30"/>
    </row>
    <row r="18" spans="1:5" ht="28.5" customHeight="1">
      <c r="A18" s="22" t="s">
        <v>22</v>
      </c>
      <c r="B18" s="23">
        <f t="shared" si="0"/>
        <v>35.2315</v>
      </c>
      <c r="C18" s="24">
        <f>SUM(C19:C26)</f>
        <v>25.231499999999997</v>
      </c>
      <c r="D18" s="23">
        <f>SUM(D19:D26)</f>
        <v>10</v>
      </c>
      <c r="E18" s="25"/>
    </row>
    <row r="19" spans="1:5" ht="28.5" customHeight="1">
      <c r="A19" s="26" t="s">
        <v>23</v>
      </c>
      <c r="B19" s="27">
        <f aca="true" t="shared" si="1" ref="B19:B26">C19+D19</f>
        <v>0.5</v>
      </c>
      <c r="C19" s="28">
        <v>0.5</v>
      </c>
      <c r="D19" s="29"/>
      <c r="E19" s="30" t="s">
        <v>11</v>
      </c>
    </row>
    <row r="20" spans="1:5" ht="28.5" customHeight="1">
      <c r="A20" s="31" t="s">
        <v>24</v>
      </c>
      <c r="B20" s="27">
        <f t="shared" si="1"/>
        <v>3.968</v>
      </c>
      <c r="C20" s="28">
        <v>3.968</v>
      </c>
      <c r="D20" s="29"/>
      <c r="E20" s="30"/>
    </row>
    <row r="21" spans="1:5" ht="28.5" customHeight="1">
      <c r="A21" s="31" t="s">
        <v>25</v>
      </c>
      <c r="B21" s="27">
        <f t="shared" si="1"/>
        <v>20.8265</v>
      </c>
      <c r="C21" s="28">
        <v>10.8265</v>
      </c>
      <c r="D21" s="29">
        <v>10</v>
      </c>
      <c r="E21" s="30"/>
    </row>
    <row r="22" spans="1:5" ht="28.5" customHeight="1">
      <c r="A22" s="32" t="s">
        <v>26</v>
      </c>
      <c r="B22" s="27">
        <f t="shared" si="1"/>
        <v>2.688</v>
      </c>
      <c r="C22" s="28">
        <v>2.688</v>
      </c>
      <c r="D22" s="29"/>
      <c r="E22" s="30"/>
    </row>
    <row r="23" spans="1:5" ht="28.5" customHeight="1">
      <c r="A23" s="32" t="s">
        <v>27</v>
      </c>
      <c r="B23" s="27">
        <f t="shared" si="1"/>
        <v>6.844</v>
      </c>
      <c r="C23" s="28">
        <v>6.844</v>
      </c>
      <c r="D23" s="29"/>
      <c r="E23" s="30"/>
    </row>
    <row r="24" spans="1:5" ht="28.5" customHeight="1">
      <c r="A24" s="32" t="s">
        <v>28</v>
      </c>
      <c r="B24" s="27">
        <f t="shared" si="1"/>
        <v>0.313</v>
      </c>
      <c r="C24" s="28">
        <v>0.313</v>
      </c>
      <c r="D24" s="29"/>
      <c r="E24" s="30"/>
    </row>
    <row r="25" spans="1:5" ht="28.5" customHeight="1">
      <c r="A25" s="32" t="s">
        <v>29</v>
      </c>
      <c r="B25" s="27">
        <f t="shared" si="1"/>
        <v>0.0365</v>
      </c>
      <c r="C25" s="28">
        <v>0.0365</v>
      </c>
      <c r="D25" s="29"/>
      <c r="E25" s="30"/>
    </row>
    <row r="26" spans="1:5" ht="28.5" customHeight="1">
      <c r="A26" s="32" t="s">
        <v>30</v>
      </c>
      <c r="B26" s="27">
        <f t="shared" si="1"/>
        <v>0.0555</v>
      </c>
      <c r="C26" s="28">
        <v>0.0555</v>
      </c>
      <c r="D26" s="29"/>
      <c r="E26" s="30"/>
    </row>
    <row r="27" spans="1:5" ht="28.5" customHeight="1">
      <c r="A27" s="22" t="s">
        <v>31</v>
      </c>
      <c r="B27" s="23">
        <f>SUM(B28:B40)</f>
        <v>156.86250000000004</v>
      </c>
      <c r="C27" s="24">
        <f>SUM(C28:C40)</f>
        <v>51.8625</v>
      </c>
      <c r="D27" s="23">
        <f>SUM(D28:D40)</f>
        <v>105</v>
      </c>
      <c r="E27" s="25"/>
    </row>
    <row r="28" spans="1:5" ht="28.5" customHeight="1">
      <c r="A28" s="26" t="s">
        <v>32</v>
      </c>
      <c r="B28" s="27">
        <f aca="true" t="shared" si="2" ref="B28:B90">C28+D28</f>
        <v>1.64</v>
      </c>
      <c r="C28" s="28">
        <v>1.64</v>
      </c>
      <c r="D28" s="29"/>
      <c r="E28" s="30" t="s">
        <v>33</v>
      </c>
    </row>
    <row r="29" spans="1:5" ht="28.5" customHeight="1">
      <c r="A29" s="26" t="s">
        <v>34</v>
      </c>
      <c r="B29" s="27">
        <f t="shared" si="2"/>
        <v>0.19</v>
      </c>
      <c r="C29" s="28">
        <v>0.19</v>
      </c>
      <c r="D29" s="29"/>
      <c r="E29" s="33"/>
    </row>
    <row r="30" spans="1:5" ht="28.5" customHeight="1">
      <c r="A30" s="26" t="s">
        <v>35</v>
      </c>
      <c r="B30" s="27">
        <f t="shared" si="2"/>
        <v>3.85</v>
      </c>
      <c r="C30" s="28">
        <v>3.85</v>
      </c>
      <c r="D30" s="29"/>
      <c r="E30" s="30"/>
    </row>
    <row r="31" spans="1:5" ht="28.5" customHeight="1">
      <c r="A31" s="26" t="s">
        <v>36</v>
      </c>
      <c r="B31" s="27">
        <f t="shared" si="2"/>
        <v>22.8965</v>
      </c>
      <c r="C31" s="28">
        <v>7.8965</v>
      </c>
      <c r="D31" s="29">
        <v>15</v>
      </c>
      <c r="E31" s="30"/>
    </row>
    <row r="32" spans="1:5" ht="28.5" customHeight="1">
      <c r="A32" s="26" t="s">
        <v>37</v>
      </c>
      <c r="B32" s="27">
        <f t="shared" si="2"/>
        <v>24.14</v>
      </c>
      <c r="C32" s="28">
        <v>4.14</v>
      </c>
      <c r="D32" s="29">
        <v>20</v>
      </c>
      <c r="E32" s="30" t="s">
        <v>38</v>
      </c>
    </row>
    <row r="33" spans="1:5" ht="28.5" customHeight="1">
      <c r="A33" s="26" t="s">
        <v>39</v>
      </c>
      <c r="B33" s="27">
        <f t="shared" si="2"/>
        <v>21.03</v>
      </c>
      <c r="C33" s="28">
        <v>1.03</v>
      </c>
      <c r="D33" s="29">
        <v>20</v>
      </c>
      <c r="E33" s="30"/>
    </row>
    <row r="34" spans="1:5" ht="28.5" customHeight="1">
      <c r="A34" s="26" t="s">
        <v>40</v>
      </c>
      <c r="B34" s="27">
        <f t="shared" si="2"/>
        <v>18.58</v>
      </c>
      <c r="C34" s="28">
        <v>3.58</v>
      </c>
      <c r="D34" s="29">
        <v>15</v>
      </c>
      <c r="E34" s="30"/>
    </row>
    <row r="35" spans="1:5" ht="28.5" customHeight="1">
      <c r="A35" s="26" t="s">
        <v>41</v>
      </c>
      <c r="B35" s="27">
        <f t="shared" si="2"/>
        <v>9.03</v>
      </c>
      <c r="C35" s="28">
        <v>9.03</v>
      </c>
      <c r="D35" s="29"/>
      <c r="E35" s="30"/>
    </row>
    <row r="36" spans="1:5" ht="28.5" customHeight="1">
      <c r="A36" s="26" t="s">
        <v>42</v>
      </c>
      <c r="B36" s="27">
        <f t="shared" si="2"/>
        <v>14.25</v>
      </c>
      <c r="C36" s="28">
        <v>4.25</v>
      </c>
      <c r="D36" s="29">
        <v>10</v>
      </c>
      <c r="E36" s="30"/>
    </row>
    <row r="37" spans="1:5" ht="28.5" customHeight="1">
      <c r="A37" s="26" t="s">
        <v>43</v>
      </c>
      <c r="B37" s="27">
        <f t="shared" si="2"/>
        <v>18.006</v>
      </c>
      <c r="C37" s="28">
        <v>3.006</v>
      </c>
      <c r="D37" s="29">
        <v>15</v>
      </c>
      <c r="E37" s="30"/>
    </row>
    <row r="38" spans="1:5" ht="28.5" customHeight="1">
      <c r="A38" s="26" t="s">
        <v>44</v>
      </c>
      <c r="B38" s="27">
        <f t="shared" si="2"/>
        <v>14.58</v>
      </c>
      <c r="C38" s="28">
        <v>4.58</v>
      </c>
      <c r="D38" s="29">
        <v>10</v>
      </c>
      <c r="E38" s="30"/>
    </row>
    <row r="39" spans="1:5" ht="28.5" customHeight="1">
      <c r="A39" s="26" t="s">
        <v>45</v>
      </c>
      <c r="B39" s="27">
        <f t="shared" si="2"/>
        <v>3.15</v>
      </c>
      <c r="C39" s="28">
        <v>3.15</v>
      </c>
      <c r="D39" s="29"/>
      <c r="E39" s="30"/>
    </row>
    <row r="40" spans="1:5" ht="28.5" customHeight="1">
      <c r="A40" s="26" t="s">
        <v>46</v>
      </c>
      <c r="B40" s="27">
        <f t="shared" si="2"/>
        <v>5.52</v>
      </c>
      <c r="C40" s="28">
        <v>5.52</v>
      </c>
      <c r="D40" s="29"/>
      <c r="E40" s="30"/>
    </row>
    <row r="41" spans="1:5" ht="28.5" customHeight="1">
      <c r="A41" s="22" t="s">
        <v>47</v>
      </c>
      <c r="B41" s="23">
        <f>SUM(B42:B53)</f>
        <v>84.24000000000001</v>
      </c>
      <c r="C41" s="24">
        <f>SUM(C42:C53)</f>
        <v>24.24</v>
      </c>
      <c r="D41" s="23">
        <f>SUM(D42:D53)</f>
        <v>60</v>
      </c>
      <c r="E41" s="25"/>
    </row>
    <row r="42" spans="1:5" ht="28.5" customHeight="1">
      <c r="A42" s="26" t="s">
        <v>48</v>
      </c>
      <c r="B42" s="27">
        <f t="shared" si="2"/>
        <v>20</v>
      </c>
      <c r="C42" s="28"/>
      <c r="D42" s="29">
        <v>20</v>
      </c>
      <c r="E42" s="30"/>
    </row>
    <row r="43" spans="1:5" ht="28.5" customHeight="1">
      <c r="A43" s="26" t="s">
        <v>49</v>
      </c>
      <c r="B43" s="27">
        <f t="shared" si="2"/>
        <v>0</v>
      </c>
      <c r="C43" s="28"/>
      <c r="D43" s="29"/>
      <c r="E43" s="30"/>
    </row>
    <row r="44" spans="1:5" ht="28.5" customHeight="1">
      <c r="A44" s="26" t="s">
        <v>50</v>
      </c>
      <c r="B44" s="27">
        <f t="shared" si="2"/>
        <v>5.28</v>
      </c>
      <c r="C44" s="28">
        <v>0.28</v>
      </c>
      <c r="D44" s="29">
        <v>5</v>
      </c>
      <c r="E44" s="30"/>
    </row>
    <row r="45" spans="1:5" ht="28.5" customHeight="1">
      <c r="A45" s="26" t="s">
        <v>51</v>
      </c>
      <c r="B45" s="27">
        <f t="shared" si="2"/>
        <v>0.18</v>
      </c>
      <c r="C45" s="28">
        <v>0.18</v>
      </c>
      <c r="D45" s="29"/>
      <c r="E45" s="30"/>
    </row>
    <row r="46" spans="1:5" ht="28.5" customHeight="1">
      <c r="A46" s="26" t="s">
        <v>52</v>
      </c>
      <c r="B46" s="27">
        <f t="shared" si="2"/>
        <v>0.2</v>
      </c>
      <c r="C46" s="28">
        <v>0.2</v>
      </c>
      <c r="D46" s="29"/>
      <c r="E46" s="30"/>
    </row>
    <row r="47" spans="1:5" ht="28.5" customHeight="1">
      <c r="A47" s="26" t="s">
        <v>53</v>
      </c>
      <c r="B47" s="27">
        <f t="shared" si="2"/>
        <v>0.3</v>
      </c>
      <c r="C47" s="28">
        <v>0.3</v>
      </c>
      <c r="D47" s="29"/>
      <c r="E47" s="30"/>
    </row>
    <row r="48" spans="1:5" ht="28.5" customHeight="1">
      <c r="A48" s="26" t="s">
        <v>54</v>
      </c>
      <c r="B48" s="27">
        <f t="shared" si="2"/>
        <v>0.7</v>
      </c>
      <c r="C48" s="28">
        <v>0.7</v>
      </c>
      <c r="D48" s="29"/>
      <c r="E48" s="30"/>
    </row>
    <row r="49" spans="1:5" ht="28.5" customHeight="1">
      <c r="A49" s="26" t="s">
        <v>55</v>
      </c>
      <c r="B49" s="27">
        <f t="shared" si="2"/>
        <v>5.55</v>
      </c>
      <c r="C49" s="28">
        <v>0.55</v>
      </c>
      <c r="D49" s="29">
        <v>5</v>
      </c>
      <c r="E49" s="30"/>
    </row>
    <row r="50" spans="1:5" ht="28.5" customHeight="1">
      <c r="A50" s="26" t="s">
        <v>56</v>
      </c>
      <c r="B50" s="27">
        <f t="shared" si="2"/>
        <v>11.1</v>
      </c>
      <c r="C50" s="28">
        <v>1.1</v>
      </c>
      <c r="D50" s="29">
        <v>10</v>
      </c>
      <c r="E50" s="30"/>
    </row>
    <row r="51" spans="1:5" ht="28.5" customHeight="1">
      <c r="A51" s="26" t="s">
        <v>57</v>
      </c>
      <c r="B51" s="27">
        <f t="shared" si="2"/>
        <v>18.48</v>
      </c>
      <c r="C51" s="28">
        <v>13.48</v>
      </c>
      <c r="D51" s="34">
        <v>5</v>
      </c>
      <c r="E51" s="30"/>
    </row>
    <row r="52" spans="1:5" ht="28.5" customHeight="1">
      <c r="A52" s="26" t="s">
        <v>58</v>
      </c>
      <c r="B52" s="27">
        <f t="shared" si="2"/>
        <v>8.54</v>
      </c>
      <c r="C52" s="28">
        <v>3.54</v>
      </c>
      <c r="D52" s="34">
        <v>5</v>
      </c>
      <c r="E52" s="30"/>
    </row>
    <row r="53" spans="1:5" ht="28.5" customHeight="1">
      <c r="A53" s="26" t="s">
        <v>59</v>
      </c>
      <c r="B53" s="27">
        <f t="shared" si="2"/>
        <v>13.91</v>
      </c>
      <c r="C53" s="28">
        <v>3.91</v>
      </c>
      <c r="D53" s="34">
        <v>10</v>
      </c>
      <c r="E53" s="30"/>
    </row>
    <row r="54" spans="1:5" ht="28.5" customHeight="1">
      <c r="A54" s="22" t="s">
        <v>60</v>
      </c>
      <c r="B54" s="23">
        <f>SUM(B55:B67)</f>
        <v>115.077</v>
      </c>
      <c r="C54" s="24">
        <f>SUM(C55:C67)</f>
        <v>65.077</v>
      </c>
      <c r="D54" s="23">
        <f>SUM(D55:D67)</f>
        <v>50</v>
      </c>
      <c r="E54" s="35" t="s">
        <v>61</v>
      </c>
    </row>
    <row r="55" spans="1:5" ht="28.5" customHeight="1">
      <c r="A55" s="26" t="s">
        <v>62</v>
      </c>
      <c r="B55" s="27">
        <f t="shared" si="2"/>
        <v>1.5</v>
      </c>
      <c r="C55" s="28">
        <v>1.5</v>
      </c>
      <c r="D55" s="29"/>
      <c r="E55" s="35" t="s">
        <v>61</v>
      </c>
    </row>
    <row r="56" spans="1:5" ht="28.5" customHeight="1">
      <c r="A56" s="26" t="s">
        <v>63</v>
      </c>
      <c r="B56" s="27">
        <f t="shared" si="2"/>
        <v>0.1645</v>
      </c>
      <c r="C56" s="28">
        <v>0.1645</v>
      </c>
      <c r="D56" s="29"/>
      <c r="E56" s="30"/>
    </row>
    <row r="57" spans="1:5" ht="28.5" customHeight="1">
      <c r="A57" s="26" t="s">
        <v>64</v>
      </c>
      <c r="B57" s="27">
        <f t="shared" si="2"/>
        <v>0.2645</v>
      </c>
      <c r="C57" s="28">
        <v>0.2645</v>
      </c>
      <c r="D57" s="29"/>
      <c r="E57" s="30"/>
    </row>
    <row r="58" spans="1:5" ht="28.5" customHeight="1">
      <c r="A58" s="26" t="s">
        <v>65</v>
      </c>
      <c r="B58" s="27">
        <f t="shared" si="2"/>
        <v>0.07</v>
      </c>
      <c r="C58" s="28">
        <v>0.07</v>
      </c>
      <c r="D58" s="29"/>
      <c r="E58" s="30"/>
    </row>
    <row r="59" spans="1:5" ht="28.5" customHeight="1">
      <c r="A59" s="26" t="s">
        <v>66</v>
      </c>
      <c r="B59" s="27">
        <f t="shared" si="2"/>
        <v>0.772</v>
      </c>
      <c r="C59" s="28">
        <v>0.772</v>
      </c>
      <c r="D59" s="29"/>
      <c r="E59" s="30"/>
    </row>
    <row r="60" spans="1:5" ht="28.5" customHeight="1">
      <c r="A60" s="26" t="s">
        <v>67</v>
      </c>
      <c r="B60" s="27">
        <f t="shared" si="2"/>
        <v>28.2545</v>
      </c>
      <c r="C60" s="28">
        <v>8.2545</v>
      </c>
      <c r="D60" s="29">
        <v>20</v>
      </c>
      <c r="E60" s="30" t="s">
        <v>68</v>
      </c>
    </row>
    <row r="61" spans="1:5" ht="28.5" customHeight="1">
      <c r="A61" s="26" t="s">
        <v>69</v>
      </c>
      <c r="B61" s="27">
        <f t="shared" si="2"/>
        <v>21.3595</v>
      </c>
      <c r="C61" s="28">
        <v>1.3595</v>
      </c>
      <c r="D61" s="29">
        <v>20</v>
      </c>
      <c r="E61" s="30"/>
    </row>
    <row r="62" spans="1:5" ht="28.5" customHeight="1">
      <c r="A62" s="26" t="s">
        <v>70</v>
      </c>
      <c r="B62" s="27">
        <f t="shared" si="2"/>
        <v>0.2795</v>
      </c>
      <c r="C62" s="28">
        <v>0.2795</v>
      </c>
      <c r="D62" s="29"/>
      <c r="E62" s="30"/>
    </row>
    <row r="63" spans="1:5" ht="28.5" customHeight="1">
      <c r="A63" s="26" t="s">
        <v>71</v>
      </c>
      <c r="B63" s="27">
        <f t="shared" si="2"/>
        <v>16.731</v>
      </c>
      <c r="C63" s="28">
        <v>6.731</v>
      </c>
      <c r="D63" s="29">
        <v>10</v>
      </c>
      <c r="E63" s="30"/>
    </row>
    <row r="64" spans="1:5" ht="28.5" customHeight="1">
      <c r="A64" s="26" t="s">
        <v>72</v>
      </c>
      <c r="B64" s="27">
        <f t="shared" si="2"/>
        <v>20.4735</v>
      </c>
      <c r="C64" s="28">
        <v>20.4735</v>
      </c>
      <c r="D64" s="29"/>
      <c r="E64" s="30"/>
    </row>
    <row r="65" spans="1:5" ht="28.5" customHeight="1">
      <c r="A65" s="26" t="s">
        <v>73</v>
      </c>
      <c r="B65" s="27">
        <f t="shared" si="2"/>
        <v>15.693</v>
      </c>
      <c r="C65" s="28">
        <v>15.693</v>
      </c>
      <c r="D65" s="29"/>
      <c r="E65" s="30"/>
    </row>
    <row r="66" spans="1:5" ht="28.5" customHeight="1">
      <c r="A66" s="26" t="s">
        <v>74</v>
      </c>
      <c r="B66" s="27">
        <f t="shared" si="2"/>
        <v>0.684</v>
      </c>
      <c r="C66" s="28">
        <v>0.684</v>
      </c>
      <c r="D66" s="29"/>
      <c r="E66" s="30"/>
    </row>
    <row r="67" spans="1:5" ht="28.5" customHeight="1">
      <c r="A67" s="26" t="s">
        <v>75</v>
      </c>
      <c r="B67" s="27">
        <f t="shared" si="2"/>
        <v>8.831</v>
      </c>
      <c r="C67" s="28">
        <v>8.831</v>
      </c>
      <c r="D67" s="29"/>
      <c r="E67" s="30"/>
    </row>
    <row r="68" spans="1:5" ht="28.5" customHeight="1">
      <c r="A68" s="22" t="s">
        <v>76</v>
      </c>
      <c r="B68" s="23">
        <f>SUM(B69:B79)</f>
        <v>71.0445</v>
      </c>
      <c r="C68" s="24">
        <f>SUM(C69:C79)</f>
        <v>26.0445</v>
      </c>
      <c r="D68" s="23">
        <f>SUM(D69:D79)</f>
        <v>45</v>
      </c>
      <c r="E68" s="25"/>
    </row>
    <row r="69" spans="1:5" ht="28.5" customHeight="1">
      <c r="A69" s="26" t="s">
        <v>77</v>
      </c>
      <c r="B69" s="27"/>
      <c r="C69" s="28"/>
      <c r="D69" s="29"/>
      <c r="E69" s="30"/>
    </row>
    <row r="70" spans="1:5" ht="28.5" customHeight="1">
      <c r="A70" s="26" t="s">
        <v>78</v>
      </c>
      <c r="B70" s="27">
        <f t="shared" si="2"/>
        <v>1.8515</v>
      </c>
      <c r="C70" s="28">
        <v>1.8515</v>
      </c>
      <c r="D70" s="29"/>
      <c r="E70" s="30"/>
    </row>
    <row r="71" spans="1:5" ht="28.5" customHeight="1">
      <c r="A71" s="26" t="s">
        <v>79</v>
      </c>
      <c r="B71" s="27">
        <f t="shared" si="2"/>
        <v>25.1055</v>
      </c>
      <c r="C71" s="28">
        <v>5.1055</v>
      </c>
      <c r="D71" s="29">
        <v>20</v>
      </c>
      <c r="E71" s="30"/>
    </row>
    <row r="72" spans="1:5" ht="28.5" customHeight="1">
      <c r="A72" s="26" t="s">
        <v>80</v>
      </c>
      <c r="B72" s="27">
        <f t="shared" si="2"/>
        <v>1.6355</v>
      </c>
      <c r="C72" s="28">
        <v>1.6355</v>
      </c>
      <c r="D72" s="29"/>
      <c r="E72" s="30"/>
    </row>
    <row r="73" spans="1:5" ht="28.5" customHeight="1">
      <c r="A73" s="26" t="s">
        <v>81</v>
      </c>
      <c r="B73" s="27">
        <f t="shared" si="2"/>
        <v>1.8445</v>
      </c>
      <c r="C73" s="28">
        <v>1.8445</v>
      </c>
      <c r="D73" s="29"/>
      <c r="E73" s="30"/>
    </row>
    <row r="74" spans="1:5" ht="28.5" customHeight="1">
      <c r="A74" s="26" t="s">
        <v>82</v>
      </c>
      <c r="B74" s="27">
        <f t="shared" si="2"/>
        <v>4.8525</v>
      </c>
      <c r="C74" s="28">
        <v>4.8525</v>
      </c>
      <c r="D74" s="29"/>
      <c r="E74" s="30"/>
    </row>
    <row r="75" spans="1:5" ht="28.5" customHeight="1">
      <c r="A75" s="26" t="s">
        <v>83</v>
      </c>
      <c r="B75" s="27">
        <f t="shared" si="2"/>
        <v>2.475</v>
      </c>
      <c r="C75" s="28">
        <v>2.475</v>
      </c>
      <c r="D75" s="29"/>
      <c r="E75" s="30"/>
    </row>
    <row r="76" spans="1:5" ht="28.5" customHeight="1">
      <c r="A76" s="26" t="s">
        <v>84</v>
      </c>
      <c r="B76" s="27">
        <f t="shared" si="2"/>
        <v>18.06</v>
      </c>
      <c r="C76" s="28">
        <v>3.06</v>
      </c>
      <c r="D76" s="29">
        <v>15</v>
      </c>
      <c r="E76" s="30"/>
    </row>
    <row r="77" spans="1:5" ht="28.5" customHeight="1">
      <c r="A77" s="26" t="s">
        <v>85</v>
      </c>
      <c r="B77" s="27">
        <f t="shared" si="2"/>
        <v>1.43</v>
      </c>
      <c r="C77" s="28">
        <v>1.43</v>
      </c>
      <c r="D77" s="29"/>
      <c r="E77" s="36"/>
    </row>
    <row r="78" spans="1:5" ht="28.5" customHeight="1">
      <c r="A78" s="26" t="s">
        <v>86</v>
      </c>
      <c r="B78" s="27">
        <f t="shared" si="2"/>
        <v>12.59</v>
      </c>
      <c r="C78" s="28">
        <v>2.59</v>
      </c>
      <c r="D78" s="29">
        <v>10</v>
      </c>
      <c r="E78" s="30"/>
    </row>
    <row r="79" spans="1:5" ht="28.5" customHeight="1">
      <c r="A79" s="26" t="s">
        <v>87</v>
      </c>
      <c r="B79" s="27">
        <f t="shared" si="2"/>
        <v>1.2</v>
      </c>
      <c r="C79" s="28">
        <v>1.2</v>
      </c>
      <c r="D79" s="29"/>
      <c r="E79" s="30"/>
    </row>
    <row r="80" spans="1:5" ht="28.5" customHeight="1">
      <c r="A80" s="22" t="s">
        <v>88</v>
      </c>
      <c r="B80" s="23">
        <f>SUM(B81:B90)</f>
        <v>166.575</v>
      </c>
      <c r="C80" s="24">
        <f>SUM(C81:C90)</f>
        <v>86.57500000000002</v>
      </c>
      <c r="D80" s="23">
        <f>SUM(D81:D90)</f>
        <v>80</v>
      </c>
      <c r="E80" s="25"/>
    </row>
    <row r="81" spans="1:5" ht="28.5" customHeight="1">
      <c r="A81" s="26" t="s">
        <v>89</v>
      </c>
      <c r="B81" s="27">
        <f t="shared" si="2"/>
        <v>21.5</v>
      </c>
      <c r="C81" s="28">
        <v>1.5</v>
      </c>
      <c r="D81" s="29">
        <v>20</v>
      </c>
      <c r="E81" s="36"/>
    </row>
    <row r="82" spans="1:5" ht="28.5" customHeight="1">
      <c r="A82" s="26" t="s">
        <v>90</v>
      </c>
      <c r="B82" s="27">
        <f t="shared" si="2"/>
        <v>9.38</v>
      </c>
      <c r="C82" s="28">
        <v>9.38</v>
      </c>
      <c r="D82" s="29"/>
      <c r="E82" s="30"/>
    </row>
    <row r="83" spans="1:5" ht="28.5" customHeight="1">
      <c r="A83" s="26" t="s">
        <v>91</v>
      </c>
      <c r="B83" s="27">
        <f t="shared" si="2"/>
        <v>12.6055</v>
      </c>
      <c r="C83" s="28">
        <v>12.6055</v>
      </c>
      <c r="D83" s="29"/>
      <c r="E83" s="30"/>
    </row>
    <row r="84" spans="1:5" ht="28.5" customHeight="1">
      <c r="A84" s="26" t="s">
        <v>92</v>
      </c>
      <c r="B84" s="27">
        <f t="shared" si="2"/>
        <v>27.674500000000002</v>
      </c>
      <c r="C84" s="28">
        <v>7.6745</v>
      </c>
      <c r="D84" s="29">
        <v>20</v>
      </c>
      <c r="E84" s="36"/>
    </row>
    <row r="85" spans="1:5" ht="28.5" customHeight="1">
      <c r="A85" s="26" t="s">
        <v>93</v>
      </c>
      <c r="B85" s="27">
        <f t="shared" si="2"/>
        <v>10.56</v>
      </c>
      <c r="C85" s="28">
        <v>10.56</v>
      </c>
      <c r="D85" s="29"/>
      <c r="E85" s="30"/>
    </row>
    <row r="86" spans="1:5" ht="28.5" customHeight="1">
      <c r="A86" s="26" t="s">
        <v>94</v>
      </c>
      <c r="B86" s="27">
        <f t="shared" si="2"/>
        <v>4.3</v>
      </c>
      <c r="C86" s="28">
        <v>4.3</v>
      </c>
      <c r="D86" s="29"/>
      <c r="E86" s="36"/>
    </row>
    <row r="87" spans="1:5" ht="28.5" customHeight="1">
      <c r="A87" s="26" t="s">
        <v>95</v>
      </c>
      <c r="B87" s="27">
        <f t="shared" si="2"/>
        <v>21.259999999999998</v>
      </c>
      <c r="C87" s="28">
        <v>11.26</v>
      </c>
      <c r="D87" s="29">
        <v>10</v>
      </c>
      <c r="E87" s="30"/>
    </row>
    <row r="88" spans="1:5" ht="28.5" customHeight="1">
      <c r="A88" s="26" t="s">
        <v>96</v>
      </c>
      <c r="B88" s="27">
        <f t="shared" si="2"/>
        <v>13.21</v>
      </c>
      <c r="C88" s="28">
        <v>13.21</v>
      </c>
      <c r="D88" s="29"/>
      <c r="E88" s="30"/>
    </row>
    <row r="89" spans="1:5" ht="28.5" customHeight="1">
      <c r="A89" s="26" t="s">
        <v>97</v>
      </c>
      <c r="B89" s="27">
        <f t="shared" si="2"/>
        <v>27.64</v>
      </c>
      <c r="C89" s="28">
        <v>7.64</v>
      </c>
      <c r="D89" s="29">
        <v>20</v>
      </c>
      <c r="E89" s="36" t="s">
        <v>98</v>
      </c>
    </row>
    <row r="90" spans="1:5" ht="28.5" customHeight="1">
      <c r="A90" s="26" t="s">
        <v>99</v>
      </c>
      <c r="B90" s="27">
        <f t="shared" si="2"/>
        <v>18.445</v>
      </c>
      <c r="C90" s="28">
        <v>8.445</v>
      </c>
      <c r="D90" s="29">
        <v>10</v>
      </c>
      <c r="E90" s="30"/>
    </row>
    <row r="91" spans="1:5" ht="28.5" customHeight="1">
      <c r="A91" s="22" t="s">
        <v>100</v>
      </c>
      <c r="B91" s="23">
        <f>SUM(B92:B99)</f>
        <v>106.9505</v>
      </c>
      <c r="C91" s="24">
        <f>SUM(C92:C99)</f>
        <v>66.95049999999999</v>
      </c>
      <c r="D91" s="23">
        <f>SUM(D92:D99)</f>
        <v>40</v>
      </c>
      <c r="E91" s="35" t="s">
        <v>61</v>
      </c>
    </row>
    <row r="92" spans="1:5" ht="28.5" customHeight="1">
      <c r="A92" s="26" t="s">
        <v>101</v>
      </c>
      <c r="B92" s="27">
        <f aca="true" t="shared" si="3" ref="B92:B100">C92+D92</f>
        <v>6.5</v>
      </c>
      <c r="C92" s="28">
        <v>1.5</v>
      </c>
      <c r="D92" s="29">
        <v>5</v>
      </c>
      <c r="E92" s="30" t="s">
        <v>61</v>
      </c>
    </row>
    <row r="93" spans="1:5" ht="28.5" customHeight="1">
      <c r="A93" s="26" t="s">
        <v>102</v>
      </c>
      <c r="B93" s="27">
        <f t="shared" si="3"/>
        <v>5.0965</v>
      </c>
      <c r="C93" s="28">
        <v>5.0965</v>
      </c>
      <c r="D93" s="29"/>
      <c r="E93" s="30"/>
    </row>
    <row r="94" spans="1:5" ht="28.5" customHeight="1">
      <c r="A94" s="26" t="s">
        <v>103</v>
      </c>
      <c r="B94" s="27">
        <f t="shared" si="3"/>
        <v>14.48</v>
      </c>
      <c r="C94" s="28">
        <v>9.48</v>
      </c>
      <c r="D94" s="29">
        <v>5</v>
      </c>
      <c r="E94" s="30"/>
    </row>
    <row r="95" spans="1:5" ht="28.5" customHeight="1">
      <c r="A95" s="26" t="s">
        <v>104</v>
      </c>
      <c r="B95" s="27">
        <f t="shared" si="3"/>
        <v>20.9955</v>
      </c>
      <c r="C95" s="28">
        <v>10.9955</v>
      </c>
      <c r="D95" s="29">
        <v>10</v>
      </c>
      <c r="E95" s="30"/>
    </row>
    <row r="96" spans="1:5" ht="28.5" customHeight="1">
      <c r="A96" s="26" t="s">
        <v>105</v>
      </c>
      <c r="B96" s="27">
        <f t="shared" si="3"/>
        <v>12.097</v>
      </c>
      <c r="C96" s="28">
        <v>12.097</v>
      </c>
      <c r="D96" s="29"/>
      <c r="E96" s="36"/>
    </row>
    <row r="97" spans="1:5" ht="28.5" customHeight="1">
      <c r="A97" s="26" t="s">
        <v>106</v>
      </c>
      <c r="B97" s="27">
        <f t="shared" si="3"/>
        <v>28.901</v>
      </c>
      <c r="C97" s="28">
        <v>13.901</v>
      </c>
      <c r="D97" s="29">
        <v>15</v>
      </c>
      <c r="E97" s="30"/>
    </row>
    <row r="98" spans="1:5" ht="28.5" customHeight="1">
      <c r="A98" s="26" t="s">
        <v>107</v>
      </c>
      <c r="B98" s="27">
        <f t="shared" si="3"/>
        <v>15.6905</v>
      </c>
      <c r="C98" s="28">
        <v>10.6905</v>
      </c>
      <c r="D98" s="29">
        <v>5</v>
      </c>
      <c r="E98" s="30"/>
    </row>
    <row r="99" spans="1:5" ht="28.5" customHeight="1">
      <c r="A99" s="26" t="s">
        <v>108</v>
      </c>
      <c r="B99" s="27">
        <f t="shared" si="3"/>
        <v>3.19</v>
      </c>
      <c r="C99" s="28">
        <v>3.19</v>
      </c>
      <c r="D99" s="29"/>
      <c r="E99" s="30"/>
    </row>
    <row r="100" spans="1:5" s="1" customFormat="1" ht="28.5" customHeight="1">
      <c r="A100" s="14" t="s">
        <v>109</v>
      </c>
      <c r="B100" s="20">
        <f t="shared" si="3"/>
        <v>3.53</v>
      </c>
      <c r="C100" s="37">
        <v>3.53</v>
      </c>
      <c r="D100" s="38"/>
      <c r="E100" s="39"/>
    </row>
  </sheetData>
  <sheetProtection/>
  <mergeCells count="6">
    <mergeCell ref="A1:E1"/>
    <mergeCell ref="B2:D2"/>
    <mergeCell ref="C3:D3"/>
    <mergeCell ref="A3:A4"/>
    <mergeCell ref="B3:B4"/>
    <mergeCell ref="E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2016-09-20T05:31:22Z</dcterms:created>
  <dcterms:modified xsi:type="dcterms:W3CDTF">2016-09-20T08:32:36Z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